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nulegion2023-my.sharepoint.com/personal/executivedirector_nsnulegion_ca/Documents/Documents/Committees/Poppy &amp; Remb Committee/"/>
    </mc:Choice>
  </mc:AlternateContent>
  <xr:revisionPtr revIDLastSave="0" documentId="8_{BE5F6796-7F42-423F-9478-2E3C1128A60E}" xr6:coauthVersionLast="47" xr6:coauthVersionMax="47" xr10:uidLastSave="{00000000-0000-0000-0000-000000000000}"/>
  <workbookProtection workbookAlgorithmName="SHA-512" workbookHashValue="P8U+oz0JBr2qskus47UFH5rF2d/GmszjHiomZQSvEu7Utoq3XgKL/jaFlF+v5tPoqlxUdvRFvHXpo8aeAkx2XQ==" workbookSaltValue="jeeWZ6Fo9L76nT7ao0b6WQ==" workbookSpinCount="100000" lockStructure="1"/>
  <bookViews>
    <workbookView xWindow="-120" yWindow="-120" windowWidth="29040" windowHeight="15720" xr2:uid="{00000000-000D-0000-FFFF-FFFF00000000}"/>
  </bookViews>
  <sheets>
    <sheet name="Poppy Spreadsheet" sheetId="1" r:id="rId1"/>
    <sheet name="Poppy Repor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1" i="4"/>
  <c r="O7" i="1" l="1"/>
  <c r="O5" i="1" l="1"/>
  <c r="B28" i="1" l="1"/>
  <c r="G28" i="1"/>
  <c r="I27" i="1"/>
  <c r="I25" i="1"/>
  <c r="I23" i="1"/>
  <c r="I21" i="1"/>
  <c r="I19" i="1"/>
  <c r="I17" i="1"/>
  <c r="I15" i="1"/>
  <c r="I13" i="1"/>
  <c r="I11" i="1"/>
  <c r="I9" i="1"/>
  <c r="I7" i="1"/>
  <c r="P7" i="1" s="1"/>
  <c r="I5" i="1"/>
  <c r="P5" i="1" s="1"/>
  <c r="Q5" i="1" s="1"/>
  <c r="N28" i="1"/>
  <c r="D18" i="4" s="1"/>
  <c r="M28" i="1"/>
  <c r="D17" i="4" s="1"/>
  <c r="L28" i="1"/>
  <c r="D16" i="4" s="1"/>
  <c r="K28" i="1"/>
  <c r="D15" i="4" s="1"/>
  <c r="J28" i="1"/>
  <c r="D14" i="4" s="1"/>
  <c r="O27" i="1"/>
  <c r="O25" i="1"/>
  <c r="O23" i="1"/>
  <c r="O21" i="1"/>
  <c r="O19" i="1"/>
  <c r="O17" i="1"/>
  <c r="O15" i="1"/>
  <c r="O13" i="1"/>
  <c r="O11" i="1"/>
  <c r="O9" i="1"/>
  <c r="H28" i="1"/>
  <c r="F28" i="1"/>
  <c r="D10" i="4" s="1"/>
  <c r="E28" i="1"/>
  <c r="D9" i="4" s="1"/>
  <c r="D28" i="1"/>
  <c r="D8" i="4" s="1"/>
  <c r="C28" i="1"/>
  <c r="D7" i="4" s="1"/>
  <c r="P27" i="1" l="1"/>
  <c r="P21" i="1"/>
  <c r="P23" i="1"/>
  <c r="P17" i="1"/>
  <c r="P11" i="1"/>
  <c r="P19" i="1"/>
  <c r="P15" i="1"/>
  <c r="P13" i="1"/>
  <c r="Q7" i="1"/>
  <c r="O28" i="1"/>
  <c r="D11" i="4"/>
  <c r="E12" i="4" s="1"/>
  <c r="P9" i="1"/>
  <c r="P25" i="1"/>
  <c r="E19" i="4"/>
  <c r="I28" i="1"/>
  <c r="Q9" i="1" l="1"/>
  <c r="Q11" i="1" s="1"/>
  <c r="Q13" i="1" s="1"/>
  <c r="Q15" i="1" s="1"/>
  <c r="Q17" i="1" s="1"/>
  <c r="Q19" i="1" s="1"/>
  <c r="Q21" i="1" s="1"/>
  <c r="Q23" i="1" s="1"/>
  <c r="Q25" i="1" s="1"/>
  <c r="Q27" i="1" s="1"/>
  <c r="P28" i="1"/>
  <c r="E20" i="4"/>
  <c r="E4" i="4"/>
  <c r="E5" i="4" s="1"/>
  <c r="E22" i="4" l="1"/>
  <c r="E25" i="4" s="1"/>
</calcChain>
</file>

<file path=xl/sharedStrings.xml><?xml version="1.0" encoding="utf-8"?>
<sst xmlns="http://schemas.openxmlformats.org/spreadsheetml/2006/main" count="104" uniqueCount="89">
  <si>
    <t>Deposits</t>
  </si>
  <si>
    <t>Month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</si>
  <si>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</si>
  <si>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</si>
  <si>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</si>
  <si>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</si>
  <si>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</si>
  <si>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</si>
  <si>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</si>
  <si>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</si>
  <si>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>Opening Bank Balance</t>
  </si>
  <si>
    <t>Donations</t>
  </si>
  <si>
    <t>Bank Charges</t>
  </si>
  <si>
    <t>TOTALS</t>
  </si>
  <si>
    <t>OPENING BALANCE</t>
  </si>
  <si>
    <t>CLOSING BALANCE</t>
  </si>
  <si>
    <t>Bursaries</t>
  </si>
  <si>
    <t>May</t>
  </si>
  <si>
    <t>June</t>
  </si>
  <si>
    <t xml:space="preserve">July </t>
  </si>
  <si>
    <t>August</t>
  </si>
  <si>
    <t>EXPENSES</t>
  </si>
  <si>
    <t>Poppy Campaign Expenses</t>
  </si>
  <si>
    <t>Poppies &amp; Wreathes</t>
  </si>
  <si>
    <t>Promo Materials</t>
  </si>
  <si>
    <t>Stamps</t>
  </si>
  <si>
    <t>Ad in Local Paper</t>
  </si>
  <si>
    <t>Total Camp Ex</t>
  </si>
  <si>
    <t>Disbursements</t>
  </si>
  <si>
    <t>Grants to Vets &amp; Fam</t>
  </si>
  <si>
    <t>Branch Status Report Poppy Trust Fund</t>
  </si>
  <si>
    <t>A</t>
  </si>
  <si>
    <t>Balance in PTF Bank Account</t>
  </si>
  <si>
    <t>YEAR</t>
  </si>
  <si>
    <t>B</t>
  </si>
  <si>
    <t>Income from Campaign &amp; All Other Sources</t>
  </si>
  <si>
    <t>C</t>
  </si>
  <si>
    <r>
      <t xml:space="preserve">          </t>
    </r>
    <r>
      <rPr>
        <b/>
        <sz val="11"/>
        <color theme="1"/>
        <rFont val="Calibri"/>
        <family val="2"/>
        <scheme val="minor"/>
      </rPr>
      <t>SUB TOTAL</t>
    </r>
  </si>
  <si>
    <t>A+B=C</t>
  </si>
  <si>
    <t>D</t>
  </si>
  <si>
    <t>CAMPAIGN EXPENSES</t>
  </si>
  <si>
    <t>1. Poppies &amp; Wreaths</t>
  </si>
  <si>
    <t>2. Promotional Materials</t>
  </si>
  <si>
    <t>3. Stamps</t>
  </si>
  <si>
    <t>4. Advertising in Local Papers</t>
  </si>
  <si>
    <t>5. Other Expenses (Authorized &amp; Disclosed)</t>
  </si>
  <si>
    <t>6. SUB TOTAL</t>
  </si>
  <si>
    <t>D1+D2+D3+D4+D5=D6</t>
  </si>
  <si>
    <t>D6</t>
  </si>
  <si>
    <t>D1</t>
  </si>
  <si>
    <t>D2</t>
  </si>
  <si>
    <t>D3</t>
  </si>
  <si>
    <t>D4</t>
  </si>
  <si>
    <t>D5</t>
  </si>
  <si>
    <t>E</t>
  </si>
  <si>
    <t>DISBURSEMENTS</t>
  </si>
  <si>
    <t>1. Grants to Veterans</t>
  </si>
  <si>
    <t>2. Bursaries</t>
  </si>
  <si>
    <t>3. Donations (Disclose)</t>
  </si>
  <si>
    <t>4. Provincial Assesmemt</t>
  </si>
  <si>
    <t>5. Youth Education Program</t>
  </si>
  <si>
    <t>E1</t>
  </si>
  <si>
    <t>E2</t>
  </si>
  <si>
    <t>E3</t>
  </si>
  <si>
    <t>E4</t>
  </si>
  <si>
    <t>E5</t>
  </si>
  <si>
    <t>E6</t>
  </si>
  <si>
    <t>E1+E2+E3+E4+E5=E6</t>
  </si>
  <si>
    <t>F</t>
  </si>
  <si>
    <t>TOTAL EXPENSES &amp; DISBURSEMENTS</t>
  </si>
  <si>
    <t>D6+E6=F</t>
  </si>
  <si>
    <t>G</t>
  </si>
  <si>
    <t>Dec. 31</t>
  </si>
  <si>
    <t>H</t>
  </si>
  <si>
    <t>Balance in PTF Investments</t>
  </si>
  <si>
    <t>I</t>
  </si>
  <si>
    <t>Balance in all Poppy Trust Funds</t>
  </si>
  <si>
    <t>Donations &amp; Authorized Expenses</t>
  </si>
  <si>
    <t>Total Donations &amp; Authorized Expenses</t>
  </si>
  <si>
    <t>Other Expenses (Authorized &amp; Disclosed)</t>
  </si>
  <si>
    <t>Other Local Exp</t>
  </si>
  <si>
    <t>Prov Assmt</t>
  </si>
  <si>
    <t>Youth Ed</t>
  </si>
  <si>
    <t>Total Disb</t>
  </si>
  <si>
    <t>Total Exp &amp; Disb</t>
  </si>
  <si>
    <t>Closing Bank Bal</t>
  </si>
  <si>
    <t>Elevator Repairs &amp; Maintenance</t>
  </si>
  <si>
    <t>Sample - Veterans' Banquet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</si>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</sst>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44" fontId="0" fillId="0" borderId="0" xfId="0" applyNumberFormat="1"/>
    <xf numFmtId="0" fontId="0" fillId="0" borderId="0" xfId="0" applyProtection="1">
      <protection locked="0"/>
    </xf>
    <xf numFmtId="15" fontId="9" fillId="0" borderId="2" xfId="0" applyNumberFormat="1" applyFont="1" applyBorder="1" applyAlignment="1" applyProtection="1">
      <alignment horizontal="center"/>
      <protection locked="0"/>
    </xf>
    <xf numFmtId="44" fontId="2" fillId="0" borderId="0" xfId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44" fontId="0" fillId="0" borderId="2" xfId="1" applyFont="1" applyBorder="1" applyProtection="1">
      <protection locked="0"/>
    </xf>
    <xf numFmtId="44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44" fontId="0" fillId="2" borderId="0" xfId="1" applyFont="1" applyFill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0" borderId="5" xfId="0" applyFont="1" applyBorder="1" applyProtection="1">
      <protection locked="0"/>
    </xf>
    <xf numFmtId="44" fontId="0" fillId="0" borderId="4" xfId="1" applyFont="1" applyBorder="1" applyProtection="1"/>
    <xf numFmtId="44" fontId="2" fillId="0" borderId="0" xfId="0" applyNumberFormat="1" applyFont="1"/>
    <xf numFmtId="44" fontId="0" fillId="0" borderId="5" xfId="0" applyNumberFormat="1" applyBorder="1"/>
    <xf numFmtId="44" fontId="0" fillId="0" borderId="6" xfId="0" applyNumberFormat="1" applyBorder="1"/>
    <xf numFmtId="44" fontId="0" fillId="0" borderId="3" xfId="0" applyNumberFormat="1" applyBorder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" fontId="0" fillId="0" borderId="0" xfId="0" applyNumberFormat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5" fontId="2" fillId="0" borderId="0" xfId="0" applyNumberFormat="1" applyFont="1" applyProtection="1">
      <protection locked="0"/>
    </xf>
    <xf numFmtId="44" fontId="1" fillId="0" borderId="0" xfId="1" applyFont="1" applyAlignment="1" applyProtection="1">
      <alignment horizontal="center"/>
      <protection locked="0"/>
    </xf>
    <xf numFmtId="44" fontId="0" fillId="0" borderId="0" xfId="0" applyNumberFormat="1" applyAlignment="1" applyProtection="1">
      <alignment horizontal="center"/>
      <protection locked="0"/>
    </xf>
    <xf numFmtId="44" fontId="2" fillId="0" borderId="0" xfId="1" applyFont="1" applyBorder="1" applyAlignment="1" applyProtection="1">
      <alignment horizontal="center"/>
      <protection locked="0"/>
    </xf>
    <xf numFmtId="44" fontId="7" fillId="0" borderId="0" xfId="0" applyNumberFormat="1" applyFont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4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44" fontId="0" fillId="0" borderId="0" xfId="1" applyFont="1" applyBorder="1" applyProtection="1">
      <protection locked="0"/>
    </xf>
    <xf numFmtId="0" fontId="2" fillId="0" borderId="7" xfId="0" applyFont="1" applyBorder="1" applyProtection="1">
      <protection locked="0"/>
    </xf>
    <xf numFmtId="44" fontId="2" fillId="0" borderId="7" xfId="0" applyNumberFormat="1" applyFont="1" applyBorder="1" applyProtection="1">
      <protection locked="0"/>
    </xf>
    <xf numFmtId="44" fontId="7" fillId="0" borderId="7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center"/>
      <protection locked="0"/>
    </xf>
    <xf numFmtId="15" fontId="0" fillId="0" borderId="11" xfId="0" applyNumberFormat="1" applyBorder="1" applyAlignment="1" applyProtection="1">
      <alignment horizontal="center"/>
      <protection locked="0"/>
    </xf>
    <xf numFmtId="164" fontId="0" fillId="0" borderId="11" xfId="2" applyNumberFormat="1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15" fontId="0" fillId="0" borderId="13" xfId="0" applyNumberFormat="1" applyBorder="1" applyAlignment="1" applyProtection="1">
      <alignment horizontal="center"/>
      <protection locked="0"/>
    </xf>
    <xf numFmtId="164" fontId="0" fillId="0" borderId="13" xfId="2" applyNumberFormat="1" applyFont="1" applyBorder="1" applyAlignment="1" applyProtection="1">
      <alignment horizontal="center"/>
      <protection locked="0"/>
    </xf>
    <xf numFmtId="164" fontId="0" fillId="0" borderId="0" xfId="2" applyNumberFormat="1" applyFont="1" applyBorder="1" applyAlignment="1" applyProtection="1">
      <alignment horizontal="center"/>
      <protection locked="0"/>
    </xf>
    <xf numFmtId="44" fontId="0" fillId="0" borderId="8" xfId="1" applyFont="1" applyBorder="1" applyProtection="1"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44" fontId="0" fillId="0" borderId="12" xfId="0" applyNumberFormat="1" applyBorder="1" applyProtection="1">
      <protection hidden="1"/>
    </xf>
    <xf numFmtId="44" fontId="2" fillId="0" borderId="8" xfId="0" applyNumberFormat="1" applyFont="1" applyBorder="1" applyProtection="1">
      <protection hidden="1"/>
    </xf>
    <xf numFmtId="44" fontId="0" fillId="0" borderId="9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44" fontId="0" fillId="0" borderId="10" xfId="0" applyNumberFormat="1" applyBorder="1" applyProtection="1">
      <protection hidden="1"/>
    </xf>
    <xf numFmtId="44" fontId="0" fillId="0" borderId="9" xfId="1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0" fillId="0" borderId="14" xfId="0" applyBorder="1" applyProtection="1">
      <protection hidden="1"/>
    </xf>
    <xf numFmtId="44" fontId="0" fillId="0" borderId="14" xfId="0" applyNumberFormat="1" applyBorder="1" applyProtection="1">
      <protection hidden="1"/>
    </xf>
    <xf numFmtId="44" fontId="2" fillId="0" borderId="5" xfId="0" applyNumberFormat="1" applyFont="1" applyBorder="1" applyProtection="1">
      <protection hidden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tabSelected="1" workbookViewId="0">
      <selection activeCell="D3" sqref="D3"/>
    </sheetView>
  </sheetViews>
  <sheetFormatPr defaultRowHeight="15" x14ac:dyDescent="0.25"/>
  <cols>
    <col min="1" max="1" width="10" style="2" customWidth="1"/>
    <col min="2" max="2" width="11.42578125" style="2" customWidth="1"/>
    <col min="3" max="3" width="18.85546875" style="7" customWidth="1"/>
    <col min="4" max="4" width="15.140625" style="2" customWidth="1"/>
    <col min="5" max="5" width="9.140625" style="2" customWidth="1"/>
    <col min="6" max="6" width="15.7109375" style="2" customWidth="1"/>
    <col min="7" max="7" width="13.28515625" style="2" customWidth="1"/>
    <col min="8" max="8" width="13.7109375" style="2" customWidth="1"/>
    <col min="9" max="9" width="13.85546875" style="6" customWidth="1"/>
    <col min="10" max="10" width="20.42578125" style="2" customWidth="1"/>
    <col min="11" max="11" width="10.28515625" style="2" customWidth="1"/>
    <col min="12" max="12" width="12.42578125" style="2" customWidth="1"/>
    <col min="13" max="13" width="11" style="2" customWidth="1"/>
    <col min="14" max="14" width="11.42578125" style="2" customWidth="1"/>
    <col min="15" max="15" width="13.28515625" style="2" customWidth="1"/>
    <col min="16" max="16" width="17.85546875" style="2" customWidth="1"/>
    <col min="17" max="17" width="18.42578125" style="2" customWidth="1"/>
    <col min="18" max="16384" width="9.140625" style="2"/>
  </cols>
  <sheetData>
    <row r="2" spans="1:17" ht="21" x14ac:dyDescent="0.35">
      <c r="A2" s="2" t="s">
        <v>10</v>
      </c>
      <c r="C2" s="3">
        <v>46023</v>
      </c>
      <c r="D2" s="4">
        <v>0</v>
      </c>
      <c r="F2" s="5" t="s">
        <v>21</v>
      </c>
      <c r="G2" s="5"/>
    </row>
    <row r="3" spans="1:17" x14ac:dyDescent="0.25">
      <c r="D3" s="8" t="s">
        <v>22</v>
      </c>
      <c r="K3" s="8" t="s">
        <v>28</v>
      </c>
    </row>
    <row r="4" spans="1:17" x14ac:dyDescent="0.25">
      <c r="A4" s="9" t="s">
        <v>1</v>
      </c>
      <c r="B4" s="9" t="s">
        <v>0</v>
      </c>
      <c r="C4" s="10" t="s">
        <v>23</v>
      </c>
      <c r="D4" s="11" t="s">
        <v>24</v>
      </c>
      <c r="E4" s="11" t="s">
        <v>25</v>
      </c>
      <c r="F4" s="11" t="s">
        <v>26</v>
      </c>
      <c r="G4" s="11" t="s">
        <v>12</v>
      </c>
      <c r="H4" s="11" t="s">
        <v>80</v>
      </c>
      <c r="I4" s="12" t="s">
        <v>27</v>
      </c>
      <c r="J4" s="11" t="s">
        <v>29</v>
      </c>
      <c r="K4" s="13" t="s">
        <v>16</v>
      </c>
      <c r="L4" s="11" t="s">
        <v>11</v>
      </c>
      <c r="M4" s="11" t="s">
        <v>81</v>
      </c>
      <c r="N4" s="11" t="s">
        <v>82</v>
      </c>
      <c r="O4" s="11" t="s">
        <v>83</v>
      </c>
      <c r="P4" s="11" t="s">
        <v>84</v>
      </c>
      <c r="Q4" s="11" t="s">
        <v>85</v>
      </c>
    </row>
    <row r="5" spans="1:17" x14ac:dyDescent="0.25">
      <c r="A5" s="2" t="s">
        <v>6</v>
      </c>
      <c r="B5" s="14">
        <v>0</v>
      </c>
      <c r="C5" s="15">
        <v>0</v>
      </c>
      <c r="D5" s="14"/>
      <c r="E5" s="14"/>
      <c r="F5" s="14"/>
      <c r="G5" s="14">
        <v>0</v>
      </c>
      <c r="H5" s="14"/>
      <c r="I5" s="24">
        <f>C5+D5+E5+F5+G5+H5</f>
        <v>0</v>
      </c>
      <c r="J5" s="14">
        <v>0</v>
      </c>
      <c r="K5" s="14">
        <v>0</v>
      </c>
      <c r="L5" s="14"/>
      <c r="M5" s="14">
        <v>0</v>
      </c>
      <c r="N5" s="16"/>
      <c r="O5" s="1">
        <f>J5+K5+L5+M5+N5</f>
        <v>0</v>
      </c>
      <c r="P5" s="1">
        <f>I5+O5</f>
        <v>0</v>
      </c>
      <c r="Q5" s="1">
        <f>D2+B5-P5</f>
        <v>0</v>
      </c>
    </row>
    <row r="6" spans="1:17" x14ac:dyDescent="0.25">
      <c r="A6" s="17"/>
      <c r="B6" s="18"/>
      <c r="C6" s="19"/>
      <c r="D6" s="18"/>
      <c r="E6" s="18"/>
      <c r="F6" s="18"/>
      <c r="G6" s="18"/>
      <c r="H6" s="18"/>
      <c r="I6" s="20"/>
      <c r="J6" s="18"/>
      <c r="K6" s="18"/>
      <c r="L6" s="18"/>
      <c r="M6" s="18"/>
      <c r="N6" s="17"/>
      <c r="O6" s="17"/>
      <c r="P6" s="17"/>
      <c r="Q6" s="17"/>
    </row>
    <row r="7" spans="1:17" x14ac:dyDescent="0.25">
      <c r="A7" s="2" t="s">
        <v>7</v>
      </c>
      <c r="B7" s="14"/>
      <c r="C7" s="15"/>
      <c r="D7" s="14"/>
      <c r="E7" s="14"/>
      <c r="F7" s="14"/>
      <c r="G7" s="14"/>
      <c r="H7" s="14"/>
      <c r="I7" s="24">
        <f>C7+D7+E7+F7+G7+H7</f>
        <v>0</v>
      </c>
      <c r="J7" s="14"/>
      <c r="K7" s="14">
        <v>0</v>
      </c>
      <c r="L7" s="14"/>
      <c r="M7" s="14"/>
      <c r="N7" s="16"/>
      <c r="O7" s="1">
        <f>J7+K7+L7+M7+N7</f>
        <v>0</v>
      </c>
      <c r="P7" s="1">
        <f>I7+O7</f>
        <v>0</v>
      </c>
      <c r="Q7" s="1">
        <f>Q5+B7-P7</f>
        <v>0</v>
      </c>
    </row>
    <row r="8" spans="1:17" x14ac:dyDescent="0.25">
      <c r="A8" s="17"/>
      <c r="B8" s="18"/>
      <c r="C8" s="19"/>
      <c r="D8" s="18"/>
      <c r="E8" s="18"/>
      <c r="F8" s="18"/>
      <c r="G8" s="18"/>
      <c r="H8" s="18"/>
      <c r="I8" s="20"/>
      <c r="J8" s="18"/>
      <c r="K8" s="18"/>
      <c r="L8" s="18"/>
      <c r="M8" s="18"/>
      <c r="N8" s="17"/>
      <c r="O8" s="17"/>
      <c r="P8" s="17"/>
      <c r="Q8" s="17"/>
    </row>
    <row r="9" spans="1:17" x14ac:dyDescent="0.25">
      <c r="A9" s="2" t="s">
        <v>8</v>
      </c>
      <c r="B9" s="14">
        <v>0</v>
      </c>
      <c r="C9" s="15"/>
      <c r="D9" s="14"/>
      <c r="E9" s="14"/>
      <c r="F9" s="14"/>
      <c r="G9" s="14">
        <v>0</v>
      </c>
      <c r="H9" s="14"/>
      <c r="I9" s="24">
        <f>C9+D9+E9+F9+G9+H9</f>
        <v>0</v>
      </c>
      <c r="J9" s="14">
        <v>0</v>
      </c>
      <c r="K9" s="14"/>
      <c r="L9" s="14"/>
      <c r="M9" s="14"/>
      <c r="N9" s="14"/>
      <c r="O9" s="1">
        <f>J9+K9+L9+M9+N9</f>
        <v>0</v>
      </c>
      <c r="P9" s="1">
        <f>I9+O9</f>
        <v>0</v>
      </c>
      <c r="Q9" s="1">
        <f>Q7+B9-P9</f>
        <v>0</v>
      </c>
    </row>
    <row r="10" spans="1:17" x14ac:dyDescent="0.25">
      <c r="A10" s="17"/>
      <c r="B10" s="18"/>
      <c r="C10" s="21"/>
      <c r="D10" s="17"/>
      <c r="E10" s="18"/>
      <c r="F10" s="17"/>
      <c r="G10" s="17"/>
      <c r="H10" s="17"/>
      <c r="I10" s="22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" t="s">
        <v>9</v>
      </c>
      <c r="B11" s="14">
        <v>0</v>
      </c>
      <c r="E11" s="14"/>
      <c r="G11" s="14"/>
      <c r="H11" s="14"/>
      <c r="I11" s="24">
        <f>C11+D11+E11+F11+G11+H11</f>
        <v>0</v>
      </c>
      <c r="J11" s="14"/>
      <c r="K11" s="14"/>
      <c r="L11" s="14"/>
      <c r="M11" s="16"/>
      <c r="N11" s="14">
        <v>0</v>
      </c>
      <c r="O11" s="1">
        <f>J11+K11+L11+M11+N11</f>
        <v>0</v>
      </c>
      <c r="P11" s="1">
        <f>I11+O11</f>
        <v>0</v>
      </c>
      <c r="Q11" s="1">
        <f>Q9+B11-P11</f>
        <v>0</v>
      </c>
    </row>
    <row r="12" spans="1:17" x14ac:dyDescent="0.25">
      <c r="A12" s="17"/>
      <c r="B12" s="18"/>
      <c r="C12" s="21"/>
      <c r="D12" s="17"/>
      <c r="E12" s="18"/>
      <c r="F12" s="17"/>
      <c r="G12" s="17"/>
      <c r="H12" s="17"/>
      <c r="I12" s="22"/>
      <c r="J12" s="17"/>
      <c r="K12" s="18"/>
      <c r="L12" s="18"/>
      <c r="M12" s="17"/>
      <c r="N12" s="17"/>
      <c r="O12" s="17"/>
      <c r="P12" s="17"/>
      <c r="Q12" s="17"/>
    </row>
    <row r="13" spans="1:17" x14ac:dyDescent="0.25">
      <c r="A13" s="2" t="s">
        <v>17</v>
      </c>
      <c r="B13" s="14"/>
      <c r="C13" s="15"/>
      <c r="D13" s="14"/>
      <c r="E13" s="14"/>
      <c r="F13" s="14"/>
      <c r="G13" s="14">
        <v>0</v>
      </c>
      <c r="H13" s="14"/>
      <c r="I13" s="24">
        <f>C13+D13+E13+F13+G13+H13</f>
        <v>0</v>
      </c>
      <c r="J13" s="14"/>
      <c r="K13" s="14"/>
      <c r="L13" s="14"/>
      <c r="M13" s="16"/>
      <c r="N13" s="14"/>
      <c r="O13" s="1">
        <f>J13+K13+L13+M13+N13</f>
        <v>0</v>
      </c>
      <c r="P13" s="1">
        <f>I13+O13</f>
        <v>0</v>
      </c>
      <c r="Q13" s="1">
        <f>Q11+B13-P13</f>
        <v>0</v>
      </c>
    </row>
    <row r="14" spans="1:17" x14ac:dyDescent="0.25">
      <c r="A14" s="17"/>
      <c r="B14" s="18"/>
      <c r="C14" s="19"/>
      <c r="D14" s="18"/>
      <c r="E14" s="18"/>
      <c r="F14" s="18"/>
      <c r="G14" s="18"/>
      <c r="H14" s="18"/>
      <c r="I14" s="20"/>
      <c r="J14" s="18"/>
      <c r="K14" s="18"/>
      <c r="L14" s="18"/>
      <c r="M14" s="17"/>
      <c r="N14" s="17"/>
      <c r="O14" s="17"/>
      <c r="P14" s="17"/>
      <c r="Q14" s="17"/>
    </row>
    <row r="15" spans="1:17" x14ac:dyDescent="0.25">
      <c r="A15" s="2" t="s">
        <v>18</v>
      </c>
      <c r="B15" s="14">
        <v>0</v>
      </c>
      <c r="C15" s="15"/>
      <c r="D15" s="14"/>
      <c r="E15" s="14"/>
      <c r="F15" s="14"/>
      <c r="G15" s="14">
        <v>0</v>
      </c>
      <c r="H15" s="14"/>
      <c r="I15" s="24">
        <f>C15+D15+E15+F15+G15+H15</f>
        <v>0</v>
      </c>
      <c r="J15" s="14">
        <v>0</v>
      </c>
      <c r="K15" s="14"/>
      <c r="L15" s="14"/>
      <c r="M15" s="16"/>
      <c r="N15" s="16"/>
      <c r="O15" s="1">
        <f>J15+K15+L15+M15+N15</f>
        <v>0</v>
      </c>
      <c r="P15" s="1">
        <f>I15+O15</f>
        <v>0</v>
      </c>
      <c r="Q15" s="1">
        <f>Q13+B15-P15</f>
        <v>0</v>
      </c>
    </row>
    <row r="16" spans="1:17" x14ac:dyDescent="0.25">
      <c r="A16" s="17"/>
      <c r="B16" s="18"/>
      <c r="C16" s="19"/>
      <c r="D16" s="18"/>
      <c r="E16" s="18"/>
      <c r="F16" s="18"/>
      <c r="G16" s="18"/>
      <c r="H16" s="18"/>
      <c r="I16" s="20"/>
      <c r="J16" s="18"/>
      <c r="K16" s="18"/>
      <c r="L16" s="18"/>
      <c r="M16" s="17"/>
      <c r="N16" s="17"/>
      <c r="O16" s="17"/>
      <c r="P16" s="17"/>
      <c r="Q16" s="17"/>
    </row>
    <row r="17" spans="1:17" x14ac:dyDescent="0.25">
      <c r="A17" s="2" t="s">
        <v>19</v>
      </c>
      <c r="B17" s="14">
        <v>0</v>
      </c>
      <c r="C17" s="15"/>
      <c r="D17" s="14"/>
      <c r="E17" s="14"/>
      <c r="F17" s="14"/>
      <c r="G17" s="14">
        <v>0</v>
      </c>
      <c r="H17" s="14"/>
      <c r="I17" s="24">
        <f>C17+D17+E17+F17+G17+H17</f>
        <v>0</v>
      </c>
      <c r="J17" s="14"/>
      <c r="K17" s="14"/>
      <c r="L17" s="14">
        <v>0</v>
      </c>
      <c r="M17" s="16"/>
      <c r="N17" s="16"/>
      <c r="O17" s="1">
        <f>J17+K17+L17+M17+N17</f>
        <v>0</v>
      </c>
      <c r="P17" s="1">
        <f>I17+O17</f>
        <v>0</v>
      </c>
      <c r="Q17" s="1">
        <f>Q15+B17-P17</f>
        <v>0</v>
      </c>
    </row>
    <row r="18" spans="1:17" x14ac:dyDescent="0.25">
      <c r="A18" s="17"/>
      <c r="B18" s="18"/>
      <c r="C18" s="19"/>
      <c r="D18" s="18"/>
      <c r="E18" s="18"/>
      <c r="F18" s="18"/>
      <c r="G18" s="18"/>
      <c r="H18" s="18"/>
      <c r="I18" s="20"/>
      <c r="J18" s="18"/>
      <c r="K18" s="18"/>
      <c r="L18" s="18"/>
      <c r="M18" s="17"/>
      <c r="N18" s="17"/>
      <c r="O18" s="17"/>
      <c r="P18" s="17"/>
      <c r="Q18" s="17"/>
    </row>
    <row r="19" spans="1:17" x14ac:dyDescent="0.25">
      <c r="A19" s="2" t="s">
        <v>20</v>
      </c>
      <c r="B19" s="14"/>
      <c r="C19" s="15"/>
      <c r="D19" s="14"/>
      <c r="E19" s="14"/>
      <c r="F19" s="14"/>
      <c r="G19" s="14">
        <v>0</v>
      </c>
      <c r="H19" s="14"/>
      <c r="I19" s="24">
        <f>C19+D19+E19+F19+G19+H19</f>
        <v>0</v>
      </c>
      <c r="J19" s="14"/>
      <c r="K19" s="14"/>
      <c r="L19" s="14">
        <v>0</v>
      </c>
      <c r="M19" s="16"/>
      <c r="N19" s="16"/>
      <c r="O19" s="1">
        <f>J19+K19+L19+M19+N19</f>
        <v>0</v>
      </c>
      <c r="P19" s="1">
        <f>I19+O19</f>
        <v>0</v>
      </c>
      <c r="Q19" s="1">
        <f>Q17+B19-P19</f>
        <v>0</v>
      </c>
    </row>
    <row r="20" spans="1:17" x14ac:dyDescent="0.25">
      <c r="A20" s="17"/>
      <c r="B20" s="18"/>
      <c r="C20" s="19"/>
      <c r="D20" s="18"/>
      <c r="E20" s="18"/>
      <c r="F20" s="18"/>
      <c r="G20" s="18"/>
      <c r="H20" s="18"/>
      <c r="I20" s="20"/>
      <c r="J20" s="18"/>
      <c r="K20" s="18"/>
      <c r="L20" s="18"/>
      <c r="M20" s="17"/>
      <c r="N20" s="17"/>
      <c r="O20" s="17"/>
      <c r="P20" s="17"/>
      <c r="Q20" s="17"/>
    </row>
    <row r="21" spans="1:17" x14ac:dyDescent="0.25">
      <c r="A21" s="2" t="s">
        <v>2</v>
      </c>
      <c r="B21" s="14">
        <v>0</v>
      </c>
      <c r="C21" s="15"/>
      <c r="D21" s="14"/>
      <c r="E21" s="14"/>
      <c r="F21" s="14"/>
      <c r="G21" s="14">
        <v>0</v>
      </c>
      <c r="H21" s="14"/>
      <c r="I21" s="24">
        <f>C21+D21+E21+F21+G21+H21</f>
        <v>0</v>
      </c>
      <c r="J21" s="14"/>
      <c r="K21" s="14"/>
      <c r="L21" s="14">
        <v>0</v>
      </c>
      <c r="M21" s="16"/>
      <c r="N21" s="16"/>
      <c r="O21" s="1">
        <f>J21+K21+L21+M21+N21</f>
        <v>0</v>
      </c>
      <c r="P21" s="1">
        <f>I21+O21</f>
        <v>0</v>
      </c>
      <c r="Q21" s="1">
        <f>Q19+B21-P21</f>
        <v>0</v>
      </c>
    </row>
    <row r="22" spans="1:17" x14ac:dyDescent="0.25">
      <c r="A22" s="17"/>
      <c r="B22" s="18"/>
      <c r="C22" s="19"/>
      <c r="D22" s="18"/>
      <c r="E22" s="18"/>
      <c r="F22" s="18"/>
      <c r="G22" s="18"/>
      <c r="H22" s="18"/>
      <c r="I22" s="20"/>
      <c r="J22" s="18"/>
      <c r="K22" s="18"/>
      <c r="L22" s="18"/>
      <c r="M22" s="17"/>
      <c r="N22" s="17"/>
      <c r="O22" s="17"/>
      <c r="P22" s="17"/>
      <c r="Q22" s="17"/>
    </row>
    <row r="23" spans="1:17" x14ac:dyDescent="0.25">
      <c r="A23" s="2" t="s">
        <v>3</v>
      </c>
      <c r="B23" s="14">
        <v>0</v>
      </c>
      <c r="C23" s="15"/>
      <c r="D23" s="14"/>
      <c r="E23" s="14"/>
      <c r="F23" s="14"/>
      <c r="G23" s="14">
        <v>0</v>
      </c>
      <c r="H23" s="14"/>
      <c r="I23" s="24">
        <f>C23+D23+E23+F23+G23+H23</f>
        <v>0</v>
      </c>
      <c r="J23" s="14"/>
      <c r="K23" s="14"/>
      <c r="L23" s="14"/>
      <c r="M23" s="16"/>
      <c r="N23" s="16"/>
      <c r="O23" s="1">
        <f>J23+K23+L23+M23+N23</f>
        <v>0</v>
      </c>
      <c r="P23" s="1">
        <f>I23+O23</f>
        <v>0</v>
      </c>
      <c r="Q23" s="1">
        <f>Q21+B23-P23</f>
        <v>0</v>
      </c>
    </row>
    <row r="24" spans="1:17" x14ac:dyDescent="0.25">
      <c r="A24" s="17"/>
      <c r="B24" s="18"/>
      <c r="C24" s="19"/>
      <c r="D24" s="18"/>
      <c r="E24" s="18"/>
      <c r="F24" s="18"/>
      <c r="G24" s="18"/>
      <c r="H24" s="18"/>
      <c r="I24" s="20"/>
      <c r="J24" s="18"/>
      <c r="K24" s="18"/>
      <c r="L24" s="18"/>
      <c r="M24" s="17"/>
      <c r="N24" s="17"/>
      <c r="O24" s="17"/>
      <c r="P24" s="17"/>
      <c r="Q24" s="17"/>
    </row>
    <row r="25" spans="1:17" x14ac:dyDescent="0.25">
      <c r="A25" s="2" t="s">
        <v>4</v>
      </c>
      <c r="B25" s="14">
        <v>0</v>
      </c>
      <c r="C25" s="15"/>
      <c r="D25" s="14"/>
      <c r="E25" s="14"/>
      <c r="F25" s="14"/>
      <c r="G25" s="14">
        <v>0</v>
      </c>
      <c r="H25" s="14"/>
      <c r="I25" s="24">
        <f>C25+D25+E25+F25+G25+H25</f>
        <v>0</v>
      </c>
      <c r="J25" s="14"/>
      <c r="K25" s="14"/>
      <c r="L25" s="14"/>
      <c r="M25" s="16">
        <v>0</v>
      </c>
      <c r="N25" s="16"/>
      <c r="O25" s="1">
        <f>J25+K25+L25+M25+N25</f>
        <v>0</v>
      </c>
      <c r="P25" s="1">
        <f>I25+O25</f>
        <v>0</v>
      </c>
      <c r="Q25" s="1">
        <f>Q23+B25-P25</f>
        <v>0</v>
      </c>
    </row>
    <row r="26" spans="1:17" x14ac:dyDescent="0.25">
      <c r="A26" s="17"/>
      <c r="B26" s="18"/>
      <c r="C26" s="19"/>
      <c r="D26" s="18"/>
      <c r="E26" s="18"/>
      <c r="F26" s="18"/>
      <c r="G26" s="18"/>
      <c r="H26" s="18"/>
      <c r="I26" s="20"/>
      <c r="J26" s="18"/>
      <c r="K26" s="18"/>
      <c r="L26" s="18"/>
      <c r="M26" s="17"/>
      <c r="N26" s="17"/>
      <c r="O26" s="17"/>
      <c r="P26" s="17"/>
      <c r="Q26" s="17"/>
    </row>
    <row r="27" spans="1:17" ht="15.75" thickBot="1" x14ac:dyDescent="0.3">
      <c r="A27" s="2" t="s">
        <v>5</v>
      </c>
      <c r="B27" s="14">
        <v>0</v>
      </c>
      <c r="C27" s="15"/>
      <c r="D27" s="14">
        <v>0</v>
      </c>
      <c r="E27" s="14">
        <v>0</v>
      </c>
      <c r="F27" s="14"/>
      <c r="G27" s="14">
        <v>0</v>
      </c>
      <c r="H27" s="14"/>
      <c r="I27" s="24">
        <f>C27+D27+E27+F27+G27+H27</f>
        <v>0</v>
      </c>
      <c r="J27" s="14"/>
      <c r="K27" s="14"/>
      <c r="L27" s="14">
        <v>0</v>
      </c>
      <c r="M27" s="16">
        <v>0</v>
      </c>
      <c r="O27" s="1">
        <f>J27+K27+L27+M27+N27</f>
        <v>0</v>
      </c>
      <c r="P27" s="1">
        <f>I27+O27</f>
        <v>0</v>
      </c>
      <c r="Q27" s="25">
        <f>Q25+B27-P27</f>
        <v>0</v>
      </c>
    </row>
    <row r="28" spans="1:17" ht="15.75" thickBot="1" x14ac:dyDescent="0.3">
      <c r="A28" s="23" t="s">
        <v>13</v>
      </c>
      <c r="B28" s="26">
        <f t="shared" ref="B28:O28" si="0">SUM(B5:B27)</f>
        <v>0</v>
      </c>
      <c r="C28" s="27">
        <f t="shared" si="0"/>
        <v>0</v>
      </c>
      <c r="D28" s="26">
        <f t="shared" si="0"/>
        <v>0</v>
      </c>
      <c r="E28" s="26">
        <f t="shared" si="0"/>
        <v>0</v>
      </c>
      <c r="F28" s="26">
        <f t="shared" si="0"/>
        <v>0</v>
      </c>
      <c r="G28" s="26">
        <f t="shared" si="0"/>
        <v>0</v>
      </c>
      <c r="H28" s="26">
        <f t="shared" si="0"/>
        <v>0</v>
      </c>
      <c r="I28" s="28">
        <f t="shared" si="0"/>
        <v>0</v>
      </c>
      <c r="J28" s="26">
        <f t="shared" si="0"/>
        <v>0</v>
      </c>
      <c r="K28" s="26">
        <f t="shared" si="0"/>
        <v>0</v>
      </c>
      <c r="L28" s="26">
        <f t="shared" si="0"/>
        <v>0</v>
      </c>
      <c r="M28" s="26">
        <f t="shared" si="0"/>
        <v>0</v>
      </c>
      <c r="N28" s="26">
        <f t="shared" si="0"/>
        <v>0</v>
      </c>
      <c r="O28" s="26">
        <f t="shared" si="0"/>
        <v>0</v>
      </c>
      <c r="P28" s="26">
        <f>I28+O28</f>
        <v>0</v>
      </c>
    </row>
    <row r="29" spans="1:17" ht="15.75" thickTop="1" x14ac:dyDescent="0.25"/>
  </sheetData>
  <sheetProtection sheet="1" objects="1" scenarios="1"/>
  <printOptions gridLines="1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workbookViewId="0">
      <selection activeCell="E4" sqref="E4"/>
    </sheetView>
  </sheetViews>
  <sheetFormatPr defaultRowHeight="15" x14ac:dyDescent="0.25"/>
  <cols>
    <col min="1" max="1" width="6.42578125" style="2" customWidth="1"/>
    <col min="2" max="2" width="35" style="2" customWidth="1"/>
    <col min="3" max="3" width="9.7109375" style="2" customWidth="1"/>
    <col min="4" max="4" width="11.85546875" style="2" customWidth="1"/>
    <col min="5" max="5" width="16.28515625" style="2" customWidth="1"/>
    <col min="6" max="6" width="10.5703125" style="2" customWidth="1"/>
    <col min="7" max="16384" width="9.140625" style="2"/>
  </cols>
  <sheetData>
    <row r="1" spans="1:6" ht="18.75" x14ac:dyDescent="0.3">
      <c r="B1" s="29" t="s">
        <v>30</v>
      </c>
    </row>
    <row r="2" spans="1:6" ht="27.75" customHeight="1" x14ac:dyDescent="0.35">
      <c r="B2" s="30" t="s">
        <v>14</v>
      </c>
      <c r="D2" s="31" t="s">
        <v>33</v>
      </c>
      <c r="E2" s="32">
        <v>2026</v>
      </c>
    </row>
    <row r="3" spans="1:6" ht="22.5" customHeight="1" x14ac:dyDescent="0.3">
      <c r="A3" s="33" t="s">
        <v>31</v>
      </c>
      <c r="B3" s="2" t="s">
        <v>32</v>
      </c>
      <c r="C3" s="34">
        <v>44927</v>
      </c>
      <c r="D3" s="31">
        <v>2026</v>
      </c>
      <c r="E3" s="64">
        <f>'Poppy Spreadsheet'!D2</f>
        <v>0</v>
      </c>
      <c r="F3" s="33" t="s">
        <v>31</v>
      </c>
    </row>
    <row r="4" spans="1:6" ht="22.5" customHeight="1" x14ac:dyDescent="0.3">
      <c r="A4" s="33" t="s">
        <v>34</v>
      </c>
      <c r="B4" s="2" t="s">
        <v>35</v>
      </c>
      <c r="E4" s="65">
        <f>'Poppy Spreadsheet'!B28</f>
        <v>0</v>
      </c>
      <c r="F4" s="33" t="s">
        <v>34</v>
      </c>
    </row>
    <row r="5" spans="1:6" ht="25.5" customHeight="1" thickBot="1" x14ac:dyDescent="0.35">
      <c r="A5" s="35" t="s">
        <v>36</v>
      </c>
      <c r="B5" s="36" t="s">
        <v>37</v>
      </c>
      <c r="C5" s="36"/>
      <c r="D5" s="37" t="s">
        <v>38</v>
      </c>
      <c r="E5" s="66">
        <f>E3+E4</f>
        <v>0</v>
      </c>
      <c r="F5" s="35" t="s">
        <v>36</v>
      </c>
    </row>
    <row r="6" spans="1:6" ht="33" customHeight="1" x14ac:dyDescent="0.3">
      <c r="A6" s="33" t="s">
        <v>39</v>
      </c>
      <c r="B6" s="38" t="s">
        <v>40</v>
      </c>
    </row>
    <row r="7" spans="1:6" ht="22.5" customHeight="1" x14ac:dyDescent="0.25">
      <c r="A7" s="38"/>
      <c r="B7" s="2" t="s">
        <v>41</v>
      </c>
      <c r="C7" s="39"/>
      <c r="D7" s="67">
        <f>'Poppy Spreadsheet'!C28</f>
        <v>0</v>
      </c>
      <c r="E7" s="40" t="s">
        <v>49</v>
      </c>
    </row>
    <row r="8" spans="1:6" ht="18.75" customHeight="1" x14ac:dyDescent="0.25">
      <c r="B8" s="2" t="s">
        <v>42</v>
      </c>
      <c r="D8" s="68">
        <f>'Poppy Spreadsheet'!D28</f>
        <v>0</v>
      </c>
      <c r="E8" s="31" t="s">
        <v>50</v>
      </c>
    </row>
    <row r="9" spans="1:6" ht="19.5" customHeight="1" x14ac:dyDescent="0.25">
      <c r="A9" s="38"/>
      <c r="B9" s="2" t="s">
        <v>43</v>
      </c>
      <c r="D9" s="69">
        <f>'Poppy Spreadsheet'!E28</f>
        <v>0</v>
      </c>
      <c r="E9" s="31" t="s">
        <v>51</v>
      </c>
    </row>
    <row r="10" spans="1:6" ht="22.5" customHeight="1" x14ac:dyDescent="0.25">
      <c r="B10" s="2" t="s">
        <v>44</v>
      </c>
      <c r="D10" s="70">
        <f>'Poppy Spreadsheet'!F28</f>
        <v>0</v>
      </c>
      <c r="E10" s="31" t="s">
        <v>52</v>
      </c>
    </row>
    <row r="11" spans="1:6" ht="21.75" customHeight="1" x14ac:dyDescent="0.25">
      <c r="B11" s="2" t="s">
        <v>45</v>
      </c>
      <c r="C11" s="16"/>
      <c r="D11" s="69">
        <f>'Poppy Spreadsheet'!H28+'Poppy Spreadsheet'!G28</f>
        <v>0</v>
      </c>
      <c r="E11" s="41" t="s">
        <v>53</v>
      </c>
      <c r="F11" s="16"/>
    </row>
    <row r="12" spans="1:6" ht="30" customHeight="1" thickBot="1" x14ac:dyDescent="0.35">
      <c r="A12" s="36"/>
      <c r="B12" s="38" t="s">
        <v>46</v>
      </c>
      <c r="C12" s="16"/>
      <c r="D12" s="42" t="s">
        <v>47</v>
      </c>
      <c r="E12" s="71">
        <f>SUM(D7:D11)</f>
        <v>0</v>
      </c>
      <c r="F12" s="43" t="s">
        <v>48</v>
      </c>
    </row>
    <row r="13" spans="1:6" ht="35.25" customHeight="1" x14ac:dyDescent="0.3">
      <c r="A13" s="33" t="s">
        <v>54</v>
      </c>
      <c r="B13" s="44" t="s">
        <v>55</v>
      </c>
      <c r="C13" s="45"/>
      <c r="D13" s="46"/>
      <c r="E13" s="46"/>
      <c r="F13" s="45"/>
    </row>
    <row r="14" spans="1:6" ht="18" customHeight="1" x14ac:dyDescent="0.25">
      <c r="B14" s="2" t="s">
        <v>56</v>
      </c>
      <c r="C14" s="16"/>
      <c r="D14" s="67">
        <f>'Poppy Spreadsheet'!J28</f>
        <v>0</v>
      </c>
      <c r="E14" s="2" t="s">
        <v>61</v>
      </c>
      <c r="F14" s="16"/>
    </row>
    <row r="15" spans="1:6" ht="18.75" customHeight="1" x14ac:dyDescent="0.25">
      <c r="B15" s="2" t="s">
        <v>57</v>
      </c>
      <c r="C15" s="16"/>
      <c r="D15" s="68">
        <f>'Poppy Spreadsheet'!K28</f>
        <v>0</v>
      </c>
      <c r="E15" s="2" t="s">
        <v>62</v>
      </c>
      <c r="F15" s="16"/>
    </row>
    <row r="16" spans="1:6" ht="21" customHeight="1" x14ac:dyDescent="0.25">
      <c r="B16" s="2" t="s">
        <v>58</v>
      </c>
      <c r="C16" s="47"/>
      <c r="D16" s="69">
        <f>'Poppy Spreadsheet'!L28</f>
        <v>0</v>
      </c>
      <c r="E16" s="2" t="s">
        <v>63</v>
      </c>
      <c r="F16" s="16"/>
    </row>
    <row r="17" spans="1:6" ht="18" customHeight="1" x14ac:dyDescent="0.25">
      <c r="B17" s="2" t="s">
        <v>59</v>
      </c>
      <c r="C17" s="47"/>
      <c r="D17" s="70">
        <f>'Poppy Spreadsheet'!M28</f>
        <v>0</v>
      </c>
      <c r="E17" s="2" t="s">
        <v>64</v>
      </c>
      <c r="F17" s="16"/>
    </row>
    <row r="18" spans="1:6" ht="16.5" customHeight="1" x14ac:dyDescent="0.25">
      <c r="B18" s="2" t="s">
        <v>60</v>
      </c>
      <c r="C18" s="16"/>
      <c r="D18" s="69">
        <f>'Poppy Spreadsheet'!N28</f>
        <v>0</v>
      </c>
      <c r="E18" s="2" t="s">
        <v>65</v>
      </c>
      <c r="F18" s="14"/>
    </row>
    <row r="19" spans="1:6" ht="30" customHeight="1" thickBot="1" x14ac:dyDescent="0.35">
      <c r="A19" s="48"/>
      <c r="B19" s="48" t="s">
        <v>46</v>
      </c>
      <c r="C19" s="49"/>
      <c r="D19" s="48" t="s">
        <v>67</v>
      </c>
      <c r="E19" s="72">
        <f>SUM(D14:D18)</f>
        <v>0</v>
      </c>
      <c r="F19" s="50" t="s">
        <v>66</v>
      </c>
    </row>
    <row r="20" spans="1:6" ht="32.25" customHeight="1" thickBot="1" x14ac:dyDescent="0.35">
      <c r="A20" s="51" t="s">
        <v>68</v>
      </c>
      <c r="B20" s="52" t="s">
        <v>69</v>
      </c>
      <c r="C20" s="53"/>
      <c r="D20" s="54" t="s">
        <v>70</v>
      </c>
      <c r="E20" s="73">
        <f>E12+E19</f>
        <v>0</v>
      </c>
      <c r="F20" s="51" t="s">
        <v>68</v>
      </c>
    </row>
    <row r="21" spans="1:6" ht="33" customHeight="1" x14ac:dyDescent="0.25">
      <c r="B21" s="30" t="s">
        <v>15</v>
      </c>
    </row>
    <row r="22" spans="1:6" ht="28.5" customHeight="1" x14ac:dyDescent="0.3">
      <c r="A22" s="33" t="s">
        <v>71</v>
      </c>
      <c r="B22" s="2" t="s">
        <v>32</v>
      </c>
      <c r="C22" s="55" t="s">
        <v>72</v>
      </c>
      <c r="D22" s="56">
        <v>2026</v>
      </c>
      <c r="E22" s="67">
        <f>E5-E20</f>
        <v>0</v>
      </c>
      <c r="F22" s="33" t="s">
        <v>71</v>
      </c>
    </row>
    <row r="23" spans="1:6" ht="24.75" customHeight="1" thickBot="1" x14ac:dyDescent="0.3">
      <c r="A23" s="36"/>
      <c r="B23" s="36"/>
      <c r="C23" s="36"/>
      <c r="D23" s="36"/>
      <c r="E23" s="36"/>
      <c r="F23" s="36"/>
    </row>
    <row r="24" spans="1:6" ht="45" customHeight="1" thickBot="1" x14ac:dyDescent="0.35">
      <c r="A24" s="57" t="s">
        <v>73</v>
      </c>
      <c r="B24" s="46" t="s">
        <v>74</v>
      </c>
      <c r="C24" s="58" t="s">
        <v>72</v>
      </c>
      <c r="D24" s="59">
        <v>2026</v>
      </c>
      <c r="E24" s="60"/>
      <c r="F24" s="57" t="s">
        <v>73</v>
      </c>
    </row>
    <row r="25" spans="1:6" ht="54" customHeight="1" thickBot="1" x14ac:dyDescent="0.35">
      <c r="A25" s="51" t="s">
        <v>75</v>
      </c>
      <c r="B25" s="53" t="s">
        <v>76</v>
      </c>
      <c r="C25" s="61" t="s">
        <v>72</v>
      </c>
      <c r="D25" s="62">
        <v>2026</v>
      </c>
      <c r="E25" s="74">
        <f>E22+E24</f>
        <v>0</v>
      </c>
      <c r="F25" s="51" t="s">
        <v>75</v>
      </c>
    </row>
    <row r="26" spans="1:6" ht="6" customHeight="1" x14ac:dyDescent="0.3">
      <c r="A26" s="33"/>
      <c r="C26" s="55"/>
      <c r="D26" s="63"/>
      <c r="E26" s="16"/>
      <c r="F26" s="33"/>
    </row>
    <row r="27" spans="1:6" ht="24" customHeight="1" x14ac:dyDescent="0.3">
      <c r="A27" s="33"/>
      <c r="C27" s="55"/>
      <c r="D27" s="63"/>
      <c r="E27" s="16"/>
      <c r="F27" s="33"/>
    </row>
    <row r="28" spans="1:6" ht="21" customHeight="1" x14ac:dyDescent="0.3">
      <c r="A28" s="33" t="s">
        <v>53</v>
      </c>
      <c r="B28" s="38" t="s">
        <v>79</v>
      </c>
      <c r="C28" s="55"/>
      <c r="D28" s="63"/>
      <c r="E28" s="16"/>
      <c r="F28" s="33"/>
    </row>
    <row r="29" spans="1:6" ht="16.5" customHeight="1" x14ac:dyDescent="0.3">
      <c r="A29" s="33"/>
      <c r="B29" s="2" t="s">
        <v>12</v>
      </c>
      <c r="C29" s="55"/>
      <c r="D29" s="63"/>
      <c r="E29" s="16"/>
      <c r="F29" s="33"/>
    </row>
    <row r="31" spans="1:6" ht="18.75" x14ac:dyDescent="0.3">
      <c r="A31" s="33" t="s">
        <v>63</v>
      </c>
      <c r="B31" s="38" t="s">
        <v>77</v>
      </c>
      <c r="E31" s="14"/>
    </row>
    <row r="32" spans="1:6" x14ac:dyDescent="0.25">
      <c r="B32" s="2" t="s">
        <v>87</v>
      </c>
      <c r="E32" s="14" t="s">
        <v>88</v>
      </c>
    </row>
    <row r="33" spans="2:5" x14ac:dyDescent="0.25">
      <c r="B33" s="2" t="s">
        <v>86</v>
      </c>
      <c r="E33" s="14" t="s">
        <v>88</v>
      </c>
    </row>
    <row r="34" spans="2:5" x14ac:dyDescent="0.25">
      <c r="E34" s="14"/>
    </row>
    <row r="35" spans="2:5" x14ac:dyDescent="0.25">
      <c r="E35" s="14"/>
    </row>
    <row r="36" spans="2:5" x14ac:dyDescent="0.25">
      <c r="E36" s="14"/>
    </row>
    <row r="37" spans="2:5" x14ac:dyDescent="0.25">
      <c r="E37" s="14"/>
    </row>
    <row r="38" spans="2:5" x14ac:dyDescent="0.25">
      <c r="E38" s="14"/>
    </row>
    <row r="39" spans="2:5" x14ac:dyDescent="0.25">
      <c r="E39" s="14"/>
    </row>
    <row r="40" spans="2:5" ht="15.75" thickBot="1" x14ac:dyDescent="0.3">
      <c r="E40" s="14"/>
    </row>
    <row r="41" spans="2:5" ht="15.75" thickBot="1" x14ac:dyDescent="0.3">
      <c r="B41" s="38" t="s">
        <v>78</v>
      </c>
      <c r="E41" s="75">
        <f>SUM(E32:E40)</f>
        <v>0</v>
      </c>
    </row>
    <row r="42" spans="2:5" ht="15.75" thickTop="1" x14ac:dyDescent="0.25"/>
  </sheetData>
  <printOptions gridLines="1"/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Poppy Spreadsheet</vt:lpstr>
      <vt:lpstr>Poppy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Carrie Hogan</cp:lastModifiedBy>
  <cp:lastPrinted>2024-01-12T14:20:43Z</cp:lastPrinted>
  <dcterms:created xsi:type="dcterms:W3CDTF">2016-04-29T18:49:38Z</dcterms:created>
  <dcterms:modified xsi:type="dcterms:W3CDTF">2026-03-19T18:14:29Z</dcterms:modified>
</cp:coreProperties>
</file>